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Budget" sheetId="1" r:id="rId1"/>
    <sheet name="Rental cars" sheetId="2" r:id="rId2"/>
    <sheet name="Roster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<sst xmlns="http://schemas.openxmlformats.org/spreadsheetml/2006/main" count="124" uniqueCount="99">
  <si>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>Description</t>
  </si>
  <si>
    <t>Food</t>
  </si>
  <si>
    <t>Airfare</t>
  </si>
  <si>
    <t>Bus to Logan</t>
  </si>
  <si>
    <t>Shipping</t>
  </si>
  <si>
    <t>Maps, phone, printing, etc</t>
  </si>
  <si>
    <t>Park entrance fees</t>
  </si>
  <si>
    <t>Campsite fees and permits</t>
  </si>
  <si>
    <t>T-shirts/jackets</t>
  </si>
  <si>
    <t>Event/Activity admission fee</t>
  </si>
  <si>
    <t>Other events</t>
  </si>
  <si>
    <t>Restaurant meal</t>
  </si>
  <si>
    <t>Misc</t>
  </si>
  <si>
    <t>No change</t>
  </si>
  <si>
    <t>Not needed</t>
  </si>
  <si>
    <t>T-shirt only</t>
  </si>
  <si>
    <t>Comments</t>
  </si>
  <si>
    <t>Yellowstone
 Trip (2002)</t>
  </si>
  <si>
    <t>Colorado
Budget (2004)</t>
  </si>
  <si>
    <t>Colorado Ground Trans.</t>
  </si>
  <si>
    <t>Bring everything on the plane</t>
  </si>
  <si>
    <t>Sub Total:</t>
  </si>
  <si>
    <t>Basic Trip Expenses</t>
  </si>
  <si>
    <t xml:space="preserve"> </t>
  </si>
  <si>
    <t>Manchester - Denver - Man.</t>
  </si>
  <si>
    <t>Ground Transport Sub Total:</t>
  </si>
  <si>
    <t>Cost per particiant, including insurance</t>
  </si>
  <si>
    <t>Grand Total w/ 1 minivan:</t>
  </si>
  <si>
    <t>Grand Total w/ 2 minivans:</t>
  </si>
  <si>
    <t>Grand Total w/ 3 minivans:</t>
  </si>
  <si>
    <t>Grand Total w/ 4 minivans:</t>
  </si>
  <si>
    <t>Gas (250 miles, 20 mpg, $1.65/gal.)</t>
  </si>
  <si>
    <t>Charter Bus: Denver-Durango-Denver</t>
  </si>
  <si>
    <t>Cost per particiant</t>
  </si>
  <si>
    <t>Costs based on 33 participants</t>
  </si>
  <si>
    <t>Hotel room (Sat. night)</t>
  </si>
  <si>
    <t>12 A group, 21 B+C group</t>
  </si>
  <si>
    <t>One minivan for local shuttling</t>
  </si>
  <si>
    <t>Mini-vans</t>
  </si>
  <si>
    <t>Avis</t>
  </si>
  <si>
    <t>Budget</t>
  </si>
  <si>
    <t>Suburban (8 pass.)</t>
  </si>
  <si>
    <t>Enterprise</t>
  </si>
  <si>
    <t>Including all taxes and insurance</t>
  </si>
  <si>
    <t>Assuming gas for 250 miles at 20 mpg and $1.65/gal.</t>
  </si>
  <si>
    <t>One additional driver included for each rental</t>
  </si>
  <si>
    <r>
      <t xml:space="preserve">Cost is </t>
    </r>
    <r>
      <rPr>
        <u val="single"/>
        <sz val="10"/>
        <rFont val="Arial"/>
        <family val="2"/>
      </rPr>
      <t xml:space="preserve">per participant </t>
    </r>
    <r>
      <rPr>
        <sz val="10"/>
        <rFont val="Arial"/>
        <family val="0"/>
      </rPr>
      <t>(currently 35)</t>
    </r>
  </si>
  <si>
    <t>Dollar</t>
  </si>
  <si>
    <t>Hertz</t>
  </si>
  <si>
    <t>National</t>
  </si>
  <si>
    <t>Rent-A-Wreck</t>
  </si>
  <si>
    <t>15 passenger vans</t>
  </si>
  <si>
    <t>Durango rental car costs:</t>
  </si>
  <si>
    <r>
      <t xml:space="preserve">AAA membership </t>
    </r>
    <r>
      <rPr>
        <u val="single"/>
        <sz val="10"/>
        <rFont val="Arial"/>
        <family val="2"/>
      </rPr>
      <t>required</t>
    </r>
  </si>
  <si>
    <t>18 January, 2004</t>
  </si>
  <si>
    <t>No change (looks high)</t>
  </si>
  <si>
    <t>All cars from Rent-A-Wreck</t>
  </si>
  <si>
    <r>
      <t xml:space="preserve">Grand Total: </t>
    </r>
    <r>
      <rPr>
        <sz val="10"/>
        <rFont val="Arial"/>
        <family val="2"/>
      </rPr>
      <t>(Yellowstone)</t>
    </r>
  </si>
  <si>
    <t>Bruce Cochrain</t>
  </si>
  <si>
    <t>Ian Cochrain</t>
  </si>
  <si>
    <t>Hubie Hein</t>
  </si>
  <si>
    <t>Danny Hein</t>
  </si>
  <si>
    <t>Chris Hein</t>
  </si>
  <si>
    <t>Joe Desjardins</t>
  </si>
  <si>
    <t>Eric Desjardins</t>
  </si>
  <si>
    <t>Jim Woodward</t>
  </si>
  <si>
    <t>Everett Woodward</t>
  </si>
  <si>
    <t>Rich Filteau</t>
  </si>
  <si>
    <t>Ben Filteau</t>
  </si>
  <si>
    <t>Rolf Goodwin</t>
  </si>
  <si>
    <t>Henry Goodwin</t>
  </si>
  <si>
    <t>Nancy Goodwin</t>
  </si>
  <si>
    <t>George Goodwin</t>
  </si>
  <si>
    <t>Matt Griffin</t>
  </si>
  <si>
    <t>Chris Atkins</t>
  </si>
  <si>
    <t>Mike Atkins</t>
  </si>
  <si>
    <t>Steve Carvallo</t>
  </si>
  <si>
    <t>Joe Carvallo</t>
  </si>
  <si>
    <t>Gordie Harris</t>
  </si>
  <si>
    <t>Tony Harris</t>
  </si>
  <si>
    <t>Greg Anthony</t>
  </si>
  <si>
    <t>Alex Gerlitz</t>
  </si>
  <si>
    <t>Chuck Howe</t>
  </si>
  <si>
    <t>Dave Durand</t>
  </si>
  <si>
    <t>Tom Bennett</t>
  </si>
  <si>
    <t>Travis Bennett</t>
  </si>
  <si>
    <t>Ray Durand</t>
  </si>
  <si>
    <t>Brent Morrison</t>
  </si>
  <si>
    <t>Rob Martinez</t>
  </si>
  <si>
    <t>Jayson Kelly</t>
  </si>
  <si>
    <t>Steve Griffin</t>
  </si>
  <si>
    <t>Barbara Perkins</t>
  </si>
  <si>
    <t>A Group</t>
  </si>
  <si>
    <t>B Group</t>
  </si>
  <si>
    <t>C Group</t>
  </si>
  <si>
    <t>Not hiking</t>
  </si>
  <si>
    <t>A</t>
  </si>
  <si>
    <t>A=Adult</t>
  </si>
  <si>
    <t>S=Scout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</si>
</sst>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9">
      <selection activeCell="E18" sqref="E18"/>
    </sheetView>
  </sheetViews>
  <sheetFormatPr defaultColWidth="9.140625" defaultRowHeight="12.75"/>
  <cols>
    <col min="1" max="1" width="35.7109375" style="0" customWidth="1"/>
    <col min="2" max="2" width="12.7109375" style="2" customWidth="1"/>
    <col min="4" max="4" width="12.7109375" style="2" customWidth="1"/>
    <col min="5" max="5" width="35.7109375" style="0" customWidth="1"/>
  </cols>
  <sheetData>
    <row r="1" ht="12.75">
      <c r="A1" t="s">
        <v>54</v>
      </c>
    </row>
    <row r="3" spans="1:5" ht="38.25">
      <c r="A3" s="1" t="s">
        <v>0</v>
      </c>
      <c r="B3" s="4" t="s">
        <v>17</v>
      </c>
      <c r="D3" s="4" t="s">
        <v>18</v>
      </c>
      <c r="E3" s="6" t="s">
        <v>16</v>
      </c>
    </row>
    <row r="4" spans="1:5" ht="12.75">
      <c r="A4" s="1"/>
      <c r="B4" s="4"/>
      <c r="D4" s="4"/>
      <c r="E4" s="6"/>
    </row>
    <row r="5" spans="1:5" ht="12.75">
      <c r="A5" s="1" t="s">
        <v>22</v>
      </c>
      <c r="B5" s="4"/>
      <c r="D5" s="4"/>
      <c r="E5" s="6"/>
    </row>
    <row r="6" spans="1:5" ht="12.75">
      <c r="A6" t="s">
        <v>1</v>
      </c>
      <c r="B6" s="5">
        <v>100</v>
      </c>
      <c r="D6" s="2">
        <v>100</v>
      </c>
      <c r="E6" s="10" t="s">
        <v>55</v>
      </c>
    </row>
    <row r="7" spans="1:5" ht="12.75">
      <c r="A7" t="s">
        <v>2</v>
      </c>
      <c r="B7" s="5">
        <v>300</v>
      </c>
      <c r="D7" s="2">
        <v>305</v>
      </c>
      <c r="E7" s="10" t="s">
        <v>24</v>
      </c>
    </row>
    <row r="8" spans="1:5" ht="12.75">
      <c r="A8" t="s">
        <v>3</v>
      </c>
      <c r="B8" s="5">
        <v>24.4</v>
      </c>
      <c r="D8" s="2">
        <v>0</v>
      </c>
      <c r="E8" s="10" t="s">
        <v>14</v>
      </c>
    </row>
    <row r="9" spans="1:5" ht="12.75">
      <c r="A9" t="s">
        <v>4</v>
      </c>
      <c r="B9" s="5">
        <v>25</v>
      </c>
      <c r="D9" s="2">
        <v>0</v>
      </c>
      <c r="E9" s="10" t="s">
        <v>20</v>
      </c>
    </row>
    <row r="10" spans="1:5" ht="12.75">
      <c r="A10" t="s">
        <v>5</v>
      </c>
      <c r="B10" s="5">
        <v>6.67</v>
      </c>
      <c r="D10" s="2">
        <v>6.67</v>
      </c>
      <c r="E10" s="10" t="s">
        <v>13</v>
      </c>
    </row>
    <row r="11" spans="1:5" ht="12.75">
      <c r="A11" t="s">
        <v>6</v>
      </c>
      <c r="B11" s="5">
        <v>6.5</v>
      </c>
      <c r="D11" s="2">
        <v>6.5</v>
      </c>
      <c r="E11" s="10" t="s">
        <v>13</v>
      </c>
    </row>
    <row r="12" spans="1:5" ht="12.75">
      <c r="A12" t="s">
        <v>7</v>
      </c>
      <c r="B12" s="5">
        <v>30</v>
      </c>
      <c r="D12" s="2">
        <v>30</v>
      </c>
      <c r="E12" s="11" t="s">
        <v>13</v>
      </c>
    </row>
    <row r="13" spans="1:5" ht="12.75">
      <c r="A13" t="s">
        <v>8</v>
      </c>
      <c r="B13" s="5">
        <v>25</v>
      </c>
      <c r="D13" s="2">
        <v>10</v>
      </c>
      <c r="E13" s="10" t="s">
        <v>15</v>
      </c>
    </row>
    <row r="14" spans="1:5" ht="12.75">
      <c r="A14" t="s">
        <v>9</v>
      </c>
      <c r="B14" s="5">
        <v>100</v>
      </c>
      <c r="D14" s="2">
        <v>0</v>
      </c>
      <c r="E14" s="10"/>
    </row>
    <row r="15" spans="1:5" ht="12.75">
      <c r="A15" t="s">
        <v>10</v>
      </c>
      <c r="B15" s="5">
        <v>25</v>
      </c>
      <c r="D15" s="2">
        <v>25</v>
      </c>
      <c r="E15" s="11" t="s">
        <v>13</v>
      </c>
    </row>
    <row r="16" spans="1:5" ht="12.75">
      <c r="A16" t="s">
        <v>11</v>
      </c>
      <c r="B16" s="5">
        <v>15</v>
      </c>
      <c r="D16" s="2">
        <v>15</v>
      </c>
      <c r="E16" s="11" t="s">
        <v>13</v>
      </c>
    </row>
    <row r="17" spans="1:5" ht="12.75">
      <c r="A17" t="s">
        <v>12</v>
      </c>
      <c r="B17" s="5">
        <v>10</v>
      </c>
      <c r="D17" s="2">
        <v>10</v>
      </c>
      <c r="E17" s="11" t="s">
        <v>13</v>
      </c>
    </row>
    <row r="18" spans="1:5" ht="12.75">
      <c r="A18" t="s">
        <v>35</v>
      </c>
      <c r="B18" s="5"/>
      <c r="D18" s="2">
        <v>21</v>
      </c>
      <c r="E18" s="11"/>
    </row>
    <row r="19" spans="1:5" ht="12.75">
      <c r="A19" t="s">
        <v>23</v>
      </c>
      <c r="B19" s="5"/>
      <c r="E19" s="10"/>
    </row>
    <row r="20" spans="1:5" ht="12.75">
      <c r="A20" s="3" t="s">
        <v>21</v>
      </c>
      <c r="B20" s="5">
        <f>SUM(B6:B17)</f>
        <v>667.5699999999999</v>
      </c>
      <c r="D20" s="19">
        <f>SUM(D6:D18)</f>
        <v>529.1700000000001</v>
      </c>
      <c r="E20" s="10"/>
    </row>
    <row r="21" spans="1:5" ht="12.75">
      <c r="A21" s="3" t="s">
        <v>25</v>
      </c>
      <c r="B21" s="5">
        <v>182</v>
      </c>
      <c r="E21" s="10"/>
    </row>
    <row r="22" spans="1:5" ht="12.75">
      <c r="A22" s="3" t="s">
        <v>57</v>
      </c>
      <c r="B22" s="2">
        <f>B20+B21</f>
        <v>849.5699999999999</v>
      </c>
      <c r="E22" s="10"/>
    </row>
    <row r="23" ht="12.75">
      <c r="E23" s="10"/>
    </row>
    <row r="24" spans="1:5" ht="12.75">
      <c r="A24" s="1" t="s">
        <v>19</v>
      </c>
      <c r="E24" s="13" t="s">
        <v>34</v>
      </c>
    </row>
    <row r="25" spans="1:5" ht="12.75">
      <c r="A25" s="1"/>
      <c r="E25" s="11" t="s">
        <v>36</v>
      </c>
    </row>
    <row r="26" spans="1:5" ht="12.75">
      <c r="A26" t="s">
        <v>32</v>
      </c>
      <c r="D26" s="2">
        <f>2418/33</f>
        <v>73.27272727272727</v>
      </c>
      <c r="E26" s="10" t="s">
        <v>33</v>
      </c>
    </row>
    <row r="27" spans="1:5" ht="12.75">
      <c r="A27" t="s">
        <v>37</v>
      </c>
      <c r="D27" s="2">
        <f>(313.26+111.93+35)/33</f>
        <v>13.945151515151515</v>
      </c>
      <c r="E27" s="10" t="s">
        <v>26</v>
      </c>
    </row>
    <row r="28" spans="1:5" ht="12.75">
      <c r="A28" t="s">
        <v>31</v>
      </c>
      <c r="D28" s="2">
        <f>((250/20)*1.6)/33</f>
        <v>0.6060606060606061</v>
      </c>
      <c r="E28" s="10" t="s">
        <v>33</v>
      </c>
    </row>
    <row r="30" spans="1:5" ht="12.75">
      <c r="A30" s="9" t="s">
        <v>27</v>
      </c>
      <c r="D30" s="19">
        <f>SUM(D20+D26+(D27+D28)*1)</f>
        <v>616.9939393939394</v>
      </c>
      <c r="E30" s="10" t="s">
        <v>56</v>
      </c>
    </row>
    <row r="31" spans="1:4" ht="12.75">
      <c r="A31" s="9" t="s">
        <v>28</v>
      </c>
      <c r="D31" s="19">
        <f>SUM(D20+D26+(D27+D28)*2)</f>
        <v>631.5451515151516</v>
      </c>
    </row>
    <row r="32" spans="1:4" ht="12.75">
      <c r="A32" s="9" t="s">
        <v>29</v>
      </c>
      <c r="D32" s="19">
        <f>SUM(D20+D26+(D27+D28)*3)</f>
        <v>646.0963636363637</v>
      </c>
    </row>
    <row r="33" spans="1:4" ht="12.75">
      <c r="A33" s="9" t="s">
        <v>30</v>
      </c>
      <c r="D33" s="19">
        <f>SUM(D20+D26+(D27+D28)*4)</f>
        <v>660.6475757575759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B7" sqref="B7:D7"/>
    </sheetView>
  </sheetViews>
  <sheetFormatPr defaultColWidth="9.140625" defaultRowHeight="12.75"/>
  <cols>
    <col min="1" max="1" width="18.7109375" style="0" customWidth="1"/>
  </cols>
  <sheetData>
    <row r="2" spans="2:9" ht="12.75">
      <c r="B2" s="20" t="s">
        <v>52</v>
      </c>
      <c r="C2" s="20"/>
      <c r="D2" s="20"/>
      <c r="E2" s="20"/>
      <c r="F2" s="20"/>
      <c r="G2" s="20"/>
      <c r="H2" s="20"/>
      <c r="I2" s="20"/>
    </row>
    <row r="3" ht="12.75">
      <c r="B3" t="s">
        <v>43</v>
      </c>
    </row>
    <row r="4" ht="12.75">
      <c r="B4" t="s">
        <v>44</v>
      </c>
    </row>
    <row r="5" ht="12.75">
      <c r="B5" t="s">
        <v>45</v>
      </c>
    </row>
    <row r="6" ht="12.75">
      <c r="B6" t="s">
        <v>46</v>
      </c>
    </row>
    <row r="7" spans="2:4" ht="12.75">
      <c r="B7" s="22" t="s">
        <v>53</v>
      </c>
      <c r="C7" s="22"/>
      <c r="D7" s="22"/>
    </row>
    <row r="9" ht="12.75">
      <c r="A9" s="15" t="s">
        <v>38</v>
      </c>
    </row>
    <row r="10" spans="1:9" ht="12.75">
      <c r="A10" t="s">
        <v>39</v>
      </c>
      <c r="B10" s="17">
        <v>20.49</v>
      </c>
      <c r="C10" s="14"/>
      <c r="D10" s="14"/>
      <c r="E10" s="14"/>
      <c r="F10" s="21"/>
      <c r="G10" s="21"/>
      <c r="H10" s="21"/>
      <c r="I10" s="21"/>
    </row>
    <row r="11" spans="1:9" ht="12.75">
      <c r="A11" t="s">
        <v>40</v>
      </c>
      <c r="B11" s="17">
        <v>21.01</v>
      </c>
      <c r="C11" s="1"/>
      <c r="D11" s="1"/>
      <c r="E11" s="1"/>
      <c r="F11" s="1"/>
      <c r="G11" s="1"/>
      <c r="H11" s="1"/>
      <c r="I11" s="1"/>
    </row>
    <row r="12" spans="1:9" ht="12.75">
      <c r="A12" t="s">
        <v>47</v>
      </c>
      <c r="B12" s="17">
        <v>17.09</v>
      </c>
      <c r="C12" s="1"/>
      <c r="D12" s="1"/>
      <c r="E12" s="1"/>
      <c r="F12" s="1"/>
      <c r="G12" s="1"/>
      <c r="H12" s="1"/>
      <c r="I12" s="1"/>
    </row>
    <row r="13" spans="1:9" ht="12.75">
      <c r="A13" t="s">
        <v>42</v>
      </c>
      <c r="B13" s="17">
        <v>20.69</v>
      </c>
      <c r="C13" s="14"/>
      <c r="D13" s="21"/>
      <c r="E13" s="21"/>
      <c r="F13" s="21"/>
      <c r="G13" s="21"/>
      <c r="H13" s="21"/>
      <c r="I13" s="21"/>
    </row>
    <row r="14" spans="1:9" ht="12.75">
      <c r="A14" t="s">
        <v>48</v>
      </c>
      <c r="B14" s="17">
        <v>18.97</v>
      </c>
      <c r="C14" s="8"/>
      <c r="D14" s="6"/>
      <c r="E14" s="8"/>
      <c r="F14" s="6"/>
      <c r="G14" s="8"/>
      <c r="H14" s="6"/>
      <c r="I14" s="8"/>
    </row>
    <row r="15" spans="1:8" ht="12.75">
      <c r="A15" s="7" t="s">
        <v>49</v>
      </c>
      <c r="B15" s="18">
        <v>22.45</v>
      </c>
      <c r="D15" s="2"/>
      <c r="E15" s="12"/>
      <c r="H15" s="2"/>
    </row>
    <row r="16" spans="1:8" ht="12.75">
      <c r="A16" t="s">
        <v>50</v>
      </c>
      <c r="B16" s="18">
        <v>14.21</v>
      </c>
      <c r="D16" s="2"/>
      <c r="H16" s="2"/>
    </row>
    <row r="17" spans="1:8" ht="12.75">
      <c r="A17" s="7"/>
      <c r="B17" s="18"/>
      <c r="D17" s="2"/>
      <c r="H17" s="2"/>
    </row>
    <row r="18" spans="1:8" ht="12.75">
      <c r="A18" s="15" t="s">
        <v>41</v>
      </c>
      <c r="B18" s="18"/>
      <c r="D18" s="2"/>
      <c r="H18" s="2"/>
    </row>
    <row r="19" spans="1:8" ht="12.75">
      <c r="A19" s="7" t="s">
        <v>48</v>
      </c>
      <c r="B19" s="18">
        <v>23.11</v>
      </c>
      <c r="D19" s="2"/>
      <c r="H19" s="2"/>
    </row>
    <row r="20" ht="12.75">
      <c r="B20" s="18"/>
    </row>
    <row r="21" spans="1:2" ht="12.75">
      <c r="A21" s="15" t="s">
        <v>51</v>
      </c>
      <c r="B21" s="18"/>
    </row>
    <row r="22" spans="1:2" ht="12.75">
      <c r="A22" t="s">
        <v>40</v>
      </c>
      <c r="B22" s="2">
        <v>24.67</v>
      </c>
    </row>
    <row r="23" spans="1:2" ht="12.75">
      <c r="A23" t="s">
        <v>49</v>
      </c>
      <c r="B23" s="2">
        <v>26.54</v>
      </c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16"/>
    </row>
  </sheetData>
  <mergeCells count="6">
    <mergeCell ref="B2:I2"/>
    <mergeCell ref="H13:I13"/>
    <mergeCell ref="F13:G13"/>
    <mergeCell ref="F10:I10"/>
    <mergeCell ref="D13:E13"/>
    <mergeCell ref="B7:D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8.00390625" style="0" customWidth="1"/>
    <col min="2" max="2" width="9.140625" style="12" customWidth="1"/>
  </cols>
  <sheetData>
    <row r="1" ht="12.75">
      <c r="B1" s="12" t="s">
        <v>97</v>
      </c>
    </row>
    <row r="2" spans="1:3" ht="12.75">
      <c r="A2" s="15" t="s">
        <v>92</v>
      </c>
      <c r="B2" s="12" t="s">
        <v>98</v>
      </c>
      <c r="C2">
        <v>11</v>
      </c>
    </row>
    <row r="3" spans="1:2" ht="12.75">
      <c r="A3" t="s">
        <v>80</v>
      </c>
      <c r="B3" s="12" t="s">
        <v>96</v>
      </c>
    </row>
    <row r="4" ht="12.75">
      <c r="A4" t="s">
        <v>62</v>
      </c>
    </row>
    <row r="5" spans="1:2" ht="12.75">
      <c r="A5" t="s">
        <v>63</v>
      </c>
      <c r="B5" s="12" t="s">
        <v>96</v>
      </c>
    </row>
    <row r="6" ht="12.75">
      <c r="A6" t="s">
        <v>64</v>
      </c>
    </row>
    <row r="7" ht="12.75">
      <c r="A7" t="s">
        <v>73</v>
      </c>
    </row>
    <row r="8" spans="1:2" ht="12.75">
      <c r="A8" t="s">
        <v>78</v>
      </c>
      <c r="B8" s="12" t="s">
        <v>96</v>
      </c>
    </row>
    <row r="9" ht="12.75">
      <c r="A9" t="s">
        <v>79</v>
      </c>
    </row>
    <row r="10" ht="12.75">
      <c r="A10" t="s">
        <v>81</v>
      </c>
    </row>
    <row r="11" spans="1:2" ht="12.75">
      <c r="A11" t="s">
        <v>82</v>
      </c>
      <c r="B11" s="12" t="s">
        <v>96</v>
      </c>
    </row>
    <row r="12" ht="12.75">
      <c r="A12" t="s">
        <v>83</v>
      </c>
    </row>
    <row r="13" ht="12.75">
      <c r="A13" t="s">
        <v>88</v>
      </c>
    </row>
    <row r="15" spans="1:3" ht="12.75">
      <c r="A15" s="15" t="s">
        <v>93</v>
      </c>
      <c r="C15">
        <v>12</v>
      </c>
    </row>
    <row r="16" spans="1:2" ht="12.75">
      <c r="A16" t="s">
        <v>58</v>
      </c>
      <c r="B16" s="12" t="s">
        <v>96</v>
      </c>
    </row>
    <row r="17" ht="12.75">
      <c r="A17" t="s">
        <v>59</v>
      </c>
    </row>
    <row r="18" ht="12.75">
      <c r="A18" t="s">
        <v>89</v>
      </c>
    </row>
    <row r="19" ht="12.75">
      <c r="A19" t="s">
        <v>90</v>
      </c>
    </row>
    <row r="20" spans="1:2" ht="12.75">
      <c r="A20" t="s">
        <v>87</v>
      </c>
      <c r="B20" s="12" t="s">
        <v>96</v>
      </c>
    </row>
    <row r="21" spans="1:2" ht="12.75">
      <c r="A21" t="s">
        <v>86</v>
      </c>
      <c r="B21" s="12" t="s">
        <v>96</v>
      </c>
    </row>
    <row r="22" ht="12.75">
      <c r="A22" t="s">
        <v>74</v>
      </c>
    </row>
    <row r="23" spans="1:2" ht="12.75">
      <c r="A23" t="s">
        <v>75</v>
      </c>
      <c r="B23" s="12" t="s">
        <v>96</v>
      </c>
    </row>
    <row r="24" ht="12.75">
      <c r="A24" t="s">
        <v>76</v>
      </c>
    </row>
    <row r="25" spans="1:2" ht="12.75">
      <c r="A25" t="s">
        <v>77</v>
      </c>
      <c r="B25" s="12" t="s">
        <v>96</v>
      </c>
    </row>
    <row r="26" spans="1:2" ht="12.75">
      <c r="A26" t="s">
        <v>67</v>
      </c>
      <c r="B26" s="12" t="s">
        <v>96</v>
      </c>
    </row>
    <row r="27" ht="12.75">
      <c r="A27" t="s">
        <v>68</v>
      </c>
    </row>
    <row r="29" spans="1:3" ht="12.75">
      <c r="A29" s="15" t="s">
        <v>94</v>
      </c>
      <c r="C29">
        <v>7</v>
      </c>
    </row>
    <row r="30" ht="12.75">
      <c r="A30" t="s">
        <v>61</v>
      </c>
    </row>
    <row r="31" ht="12.75">
      <c r="A31" t="s">
        <v>85</v>
      </c>
    </row>
    <row r="32" spans="1:2" ht="12.75">
      <c r="A32" t="s">
        <v>84</v>
      </c>
      <c r="B32" s="12" t="s">
        <v>96</v>
      </c>
    </row>
    <row r="33" spans="1:2" ht="12.75">
      <c r="A33" t="s">
        <v>65</v>
      </c>
      <c r="B33" s="12" t="s">
        <v>96</v>
      </c>
    </row>
    <row r="34" ht="12.75">
      <c r="A34" t="s">
        <v>66</v>
      </c>
    </row>
    <row r="35" ht="12.75">
      <c r="A35" t="s">
        <v>70</v>
      </c>
    </row>
    <row r="36" spans="1:2" ht="12.75">
      <c r="A36" t="s">
        <v>69</v>
      </c>
      <c r="B36" s="12" t="s">
        <v>96</v>
      </c>
    </row>
    <row r="38" ht="12.75">
      <c r="A38" s="15" t="s">
        <v>95</v>
      </c>
    </row>
    <row r="39" spans="1:2" ht="12.75">
      <c r="A39" t="s">
        <v>60</v>
      </c>
      <c r="B39" s="12" t="s">
        <v>96</v>
      </c>
    </row>
    <row r="40" spans="1:2" ht="12.75">
      <c r="A40" t="s">
        <v>71</v>
      </c>
      <c r="B40" s="12" t="s">
        <v>96</v>
      </c>
    </row>
    <row r="41" spans="1:2" ht="12.75">
      <c r="A41" t="s">
        <v>72</v>
      </c>
      <c r="B41" s="12" t="s">
        <v>96</v>
      </c>
    </row>
    <row r="42" spans="1:2" ht="12.75">
      <c r="A42" t="s">
        <v>91</v>
      </c>
      <c r="B42" s="12" t="s">
        <v>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Desjardins</dc:creator>
  <cp:keywords/>
  <dc:description/>
  <cp:lastModifiedBy>Greg Anthony</cp:lastModifiedBy>
  <dcterms:created xsi:type="dcterms:W3CDTF">2003-07-30T02:32:27Z</dcterms:created>
  <dcterms:modified xsi:type="dcterms:W3CDTF">2004-01-22T15:13:15Z</dcterms:modified>
  <cp:category/>
  <cp:version/>
  <cp:contentType/>
  <cp:contentStatus/>
</cp:coreProperties>
</file>